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316" yWindow="65496" windowWidth="16640" windowHeight="10500" activeTab="0"/>
  </bookViews>
  <sheets>
    <sheet name="calculations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<sst xmlns="http://schemas.openxmlformats.org/spreadsheetml/2006/main" count="21" uniqueCount="17">
  <si>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 xml:space="preserve">Enter values in the gray cells, answers appear in yellow area </t>
  </si>
  <si>
    <t>F0</t>
  </si>
  <si>
    <t>reading before acidification</t>
  </si>
  <si>
    <t>Fa</t>
  </si>
  <si>
    <t>reading after acidification</t>
  </si>
  <si>
    <t>Vol-filt</t>
  </si>
  <si>
    <t>sample volume filtered (mL)</t>
  </si>
  <si>
    <t>Kx</t>
  </si>
  <si>
    <t>(linear calibration factor)</t>
  </si>
  <si>
    <t>Vol-ex</t>
  </si>
  <si>
    <t>extraction volume (90% acetone, mL)</t>
  </si>
  <si>
    <t>Fm</t>
  </si>
  <si>
    <t>(acidification coefficient)</t>
  </si>
  <si>
    <t>blank</t>
  </si>
  <si>
    <t>[chl a] (ug/L)</t>
  </si>
  <si>
    <t>phaeo (chl equiv. Weights)</t>
  </si>
  <si>
    <t>Calibration Constants (7/12/2011):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</si>
</sst>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Geneva"/>
      <family val="0"/>
    </font>
    <font>
      <sz val="10"/>
      <name val="Geneva"/>
      <family val="0"/>
    </font>
    <font>
      <b/>
      <sz val="10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0"/>
      <color indexed="8"/>
      <name val="Helvetica Neue"/>
      <family val="0"/>
    </font>
    <font>
      <sz val="10"/>
      <color indexed="8"/>
      <name val="Helvetica Neue"/>
      <family val="0"/>
    </font>
    <font>
      <sz val="10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2" fontId="5" fillId="34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2" fontId="24" fillId="35" borderId="10" xfId="0" applyNumberFormat="1" applyFont="1" applyFill="1" applyBorder="1" applyAlignment="1">
      <alignment horizontal="left"/>
    </xf>
    <xf numFmtId="0" fontId="25" fillId="35" borderId="10" xfId="0" applyNumberFormat="1" applyFont="1" applyFill="1" applyBorder="1" applyAlignment="1">
      <alignment horizontal="left"/>
    </xf>
    <xf numFmtId="166" fontId="26" fillId="35" borderId="10" xfId="0" applyNumberFormat="1" applyFont="1" applyFill="1" applyBorder="1" applyAlignment="1">
      <alignment horizontal="left"/>
    </xf>
    <xf numFmtId="2" fontId="26" fillId="35" borderId="10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selection activeCell="A1" sqref="A1"/>
    </sheetView>
  </sheetViews>
  <sheetFormatPr defaultColWidth="8.8515625" defaultRowHeight="12.75"/>
  <cols>
    <col min="1" max="5" width="8.8515625" style="2" customWidth="1"/>
    <col min="6" max="6" width="16.7109375" style="3" customWidth="1"/>
    <col min="7" max="16384" width="8.8515625" style="2" customWidth="1"/>
  </cols>
  <sheetData>
    <row r="1" ht="15.75">
      <c r="A1" s="1" t="s">
        <v>0</v>
      </c>
    </row>
    <row r="3" spans="1:2" ht="12.75">
      <c r="A3" s="4" t="s">
        <v>1</v>
      </c>
      <c r="B3" s="2" t="s">
        <v>2</v>
      </c>
    </row>
    <row r="4" spans="1:7" ht="12.75">
      <c r="A4" s="4" t="s">
        <v>3</v>
      </c>
      <c r="B4" s="2" t="s">
        <v>4</v>
      </c>
      <c r="F4" s="9" t="s">
        <v>16</v>
      </c>
      <c r="G4" s="10"/>
    </row>
    <row r="5" spans="1:11" ht="12.75">
      <c r="A5" s="4" t="s">
        <v>5</v>
      </c>
      <c r="B5" s="2" t="s">
        <v>6</v>
      </c>
      <c r="F5" s="10" t="s">
        <v>7</v>
      </c>
      <c r="G5" s="11">
        <v>0.498</v>
      </c>
      <c r="H5" s="2" t="s">
        <v>8</v>
      </c>
      <c r="K5" s="3"/>
    </row>
    <row r="6" spans="1:12" ht="12.75">
      <c r="A6" s="4" t="s">
        <v>9</v>
      </c>
      <c r="B6" s="2" t="s">
        <v>10</v>
      </c>
      <c r="F6" s="10" t="s">
        <v>11</v>
      </c>
      <c r="G6" s="12">
        <v>1.94</v>
      </c>
      <c r="H6" s="2" t="s">
        <v>12</v>
      </c>
      <c r="K6" s="2">
        <v>1.9642857142857144</v>
      </c>
      <c r="L6" s="2">
        <v>2.2</v>
      </c>
    </row>
    <row r="10" spans="1:7" ht="12.75">
      <c r="A10" s="4" t="s">
        <v>13</v>
      </c>
      <c r="B10" s="4" t="s">
        <v>1</v>
      </c>
      <c r="C10" s="4" t="s">
        <v>3</v>
      </c>
      <c r="D10" s="4" t="s">
        <v>5</v>
      </c>
      <c r="E10" s="4" t="s">
        <v>9</v>
      </c>
      <c r="F10" s="5" t="s">
        <v>14</v>
      </c>
      <c r="G10" s="4" t="s">
        <v>15</v>
      </c>
    </row>
    <row r="11" spans="1:7" ht="12.75">
      <c r="A11" s="6">
        <v>0.215</v>
      </c>
      <c r="B11" s="6">
        <v>80</v>
      </c>
      <c r="C11" s="6">
        <v>42</v>
      </c>
      <c r="D11" s="6">
        <v>300</v>
      </c>
      <c r="E11" s="6">
        <v>5</v>
      </c>
      <c r="F11" s="7">
        <f aca="true" t="shared" si="0" ref="F11:F41">IF(E11&gt;0,($G$6/($G$6-1))*(B11-C11)*$G$5*(E11/D11),"")</f>
        <v>0.6509319148936169</v>
      </c>
      <c r="G11" s="8">
        <f aca="true" t="shared" si="1" ref="G11:G41">IF(E11&gt;0,($G$6/($G$6-1))*(($G$6*(C11-A11))-(B11-A11))*$G$5*(E11/D11),"")</f>
        <v>0.021890155106382776</v>
      </c>
    </row>
    <row r="12" spans="1:7" ht="12.75">
      <c r="A12" s="6">
        <f aca="true" t="shared" si="2" ref="A12:A41">$A$11</f>
        <v>0.215</v>
      </c>
      <c r="B12" s="6"/>
      <c r="C12" s="6"/>
      <c r="D12" s="6"/>
      <c r="E12" s="6"/>
      <c r="F12" s="7">
        <f t="shared" si="0"/>
      </c>
      <c r="G12" s="8">
        <f t="shared" si="1"/>
      </c>
    </row>
    <row r="13" spans="1:7" ht="12.75">
      <c r="A13" s="6">
        <f t="shared" si="2"/>
        <v>0.215</v>
      </c>
      <c r="B13" s="6"/>
      <c r="C13" s="6"/>
      <c r="D13" s="6"/>
      <c r="E13" s="6"/>
      <c r="F13" s="7">
        <f t="shared" si="0"/>
      </c>
      <c r="G13" s="8">
        <f t="shared" si="1"/>
      </c>
    </row>
    <row r="14" spans="1:7" ht="12.75">
      <c r="A14" s="6">
        <f t="shared" si="2"/>
        <v>0.215</v>
      </c>
      <c r="B14" s="6"/>
      <c r="C14" s="6"/>
      <c r="D14" s="6"/>
      <c r="E14" s="6"/>
      <c r="F14" s="7">
        <f t="shared" si="0"/>
      </c>
      <c r="G14" s="8">
        <f t="shared" si="1"/>
      </c>
    </row>
    <row r="15" spans="1:7" ht="12.75">
      <c r="A15" s="6">
        <f t="shared" si="2"/>
        <v>0.215</v>
      </c>
      <c r="B15" s="6"/>
      <c r="C15" s="6"/>
      <c r="D15" s="6"/>
      <c r="E15" s="6"/>
      <c r="F15" s="7">
        <f t="shared" si="0"/>
      </c>
      <c r="G15" s="8">
        <f t="shared" si="1"/>
      </c>
    </row>
    <row r="16" spans="1:7" ht="12.75">
      <c r="A16" s="6">
        <f t="shared" si="2"/>
        <v>0.215</v>
      </c>
      <c r="B16" s="6"/>
      <c r="C16" s="6"/>
      <c r="D16" s="6"/>
      <c r="E16" s="6"/>
      <c r="F16" s="7">
        <f t="shared" si="0"/>
      </c>
      <c r="G16" s="8">
        <f t="shared" si="1"/>
      </c>
    </row>
    <row r="17" spans="1:7" ht="12.75">
      <c r="A17" s="6">
        <f t="shared" si="2"/>
        <v>0.215</v>
      </c>
      <c r="B17" s="6"/>
      <c r="C17" s="6"/>
      <c r="D17" s="6"/>
      <c r="E17" s="6"/>
      <c r="F17" s="7">
        <f t="shared" si="0"/>
      </c>
      <c r="G17" s="8">
        <f t="shared" si="1"/>
      </c>
    </row>
    <row r="18" spans="1:7" ht="12.75">
      <c r="A18" s="6">
        <f t="shared" si="2"/>
        <v>0.215</v>
      </c>
      <c r="B18" s="6"/>
      <c r="C18" s="6"/>
      <c r="D18" s="6"/>
      <c r="E18" s="6"/>
      <c r="F18" s="7">
        <f t="shared" si="0"/>
      </c>
      <c r="G18" s="8">
        <f t="shared" si="1"/>
      </c>
    </row>
    <row r="19" spans="1:7" ht="12.75">
      <c r="A19" s="6">
        <f t="shared" si="2"/>
        <v>0.215</v>
      </c>
      <c r="B19" s="6"/>
      <c r="C19" s="6"/>
      <c r="D19" s="6"/>
      <c r="E19" s="6"/>
      <c r="F19" s="7">
        <f t="shared" si="0"/>
      </c>
      <c r="G19" s="8">
        <f t="shared" si="1"/>
      </c>
    </row>
    <row r="20" spans="1:7" ht="12.75">
      <c r="A20" s="6">
        <f t="shared" si="2"/>
        <v>0.215</v>
      </c>
      <c r="B20" s="6"/>
      <c r="C20" s="6"/>
      <c r="D20" s="6"/>
      <c r="E20" s="6"/>
      <c r="F20" s="7">
        <f t="shared" si="0"/>
      </c>
      <c r="G20" s="8">
        <f t="shared" si="1"/>
      </c>
    </row>
    <row r="21" spans="1:7" ht="12.75">
      <c r="A21" s="6">
        <f t="shared" si="2"/>
        <v>0.215</v>
      </c>
      <c r="B21" s="6"/>
      <c r="C21" s="6"/>
      <c r="D21" s="6"/>
      <c r="E21" s="6"/>
      <c r="F21" s="7">
        <f t="shared" si="0"/>
      </c>
      <c r="G21" s="8">
        <f t="shared" si="1"/>
      </c>
    </row>
    <row r="22" spans="1:7" ht="12.75">
      <c r="A22" s="6">
        <f t="shared" si="2"/>
        <v>0.215</v>
      </c>
      <c r="B22" s="6"/>
      <c r="C22" s="6"/>
      <c r="D22" s="6"/>
      <c r="E22" s="6"/>
      <c r="F22" s="7">
        <f t="shared" si="0"/>
      </c>
      <c r="G22" s="8">
        <f t="shared" si="1"/>
      </c>
    </row>
    <row r="23" spans="1:7" ht="12.75">
      <c r="A23" s="6">
        <f t="shared" si="2"/>
        <v>0.215</v>
      </c>
      <c r="B23" s="6"/>
      <c r="C23" s="6"/>
      <c r="D23" s="6"/>
      <c r="E23" s="6"/>
      <c r="F23" s="7">
        <f t="shared" si="0"/>
      </c>
      <c r="G23" s="8">
        <f t="shared" si="1"/>
      </c>
    </row>
    <row r="24" spans="1:7" ht="12.75">
      <c r="A24" s="6">
        <f t="shared" si="2"/>
        <v>0.215</v>
      </c>
      <c r="B24" s="6"/>
      <c r="C24" s="6"/>
      <c r="D24" s="6"/>
      <c r="E24" s="6"/>
      <c r="F24" s="7">
        <f t="shared" si="0"/>
      </c>
      <c r="G24" s="8">
        <f t="shared" si="1"/>
      </c>
    </row>
    <row r="25" spans="1:7" ht="12.75">
      <c r="A25" s="6">
        <f t="shared" si="2"/>
        <v>0.215</v>
      </c>
      <c r="B25" s="6"/>
      <c r="C25" s="6"/>
      <c r="D25" s="6"/>
      <c r="E25" s="6"/>
      <c r="F25" s="7">
        <f t="shared" si="0"/>
      </c>
      <c r="G25" s="8">
        <f t="shared" si="1"/>
      </c>
    </row>
    <row r="26" spans="1:7" ht="12.75">
      <c r="A26" s="6">
        <f t="shared" si="2"/>
        <v>0.215</v>
      </c>
      <c r="B26" s="6"/>
      <c r="C26" s="6"/>
      <c r="D26" s="6"/>
      <c r="E26" s="6"/>
      <c r="F26" s="7">
        <f t="shared" si="0"/>
      </c>
      <c r="G26" s="8">
        <f t="shared" si="1"/>
      </c>
    </row>
    <row r="27" spans="1:7" ht="12.75">
      <c r="A27" s="6">
        <f t="shared" si="2"/>
        <v>0.215</v>
      </c>
      <c r="B27" s="6"/>
      <c r="C27" s="6"/>
      <c r="D27" s="6"/>
      <c r="E27" s="6"/>
      <c r="F27" s="7">
        <f t="shared" si="0"/>
      </c>
      <c r="G27" s="8">
        <f t="shared" si="1"/>
      </c>
    </row>
    <row r="28" spans="1:7" ht="12.75">
      <c r="A28" s="6">
        <f t="shared" si="2"/>
        <v>0.215</v>
      </c>
      <c r="B28" s="6"/>
      <c r="C28" s="6"/>
      <c r="D28" s="6"/>
      <c r="E28" s="6"/>
      <c r="F28" s="7">
        <f t="shared" si="0"/>
      </c>
      <c r="G28" s="8">
        <f t="shared" si="1"/>
      </c>
    </row>
    <row r="29" spans="1:7" ht="12.75">
      <c r="A29" s="6">
        <f t="shared" si="2"/>
        <v>0.215</v>
      </c>
      <c r="B29" s="6"/>
      <c r="C29" s="6"/>
      <c r="D29" s="6"/>
      <c r="E29" s="6"/>
      <c r="F29" s="7">
        <f t="shared" si="0"/>
      </c>
      <c r="G29" s="8">
        <f t="shared" si="1"/>
      </c>
    </row>
    <row r="30" spans="1:7" ht="12.75">
      <c r="A30" s="6">
        <f t="shared" si="2"/>
        <v>0.215</v>
      </c>
      <c r="B30" s="6"/>
      <c r="C30" s="6"/>
      <c r="D30" s="6"/>
      <c r="E30" s="6"/>
      <c r="F30" s="7">
        <f t="shared" si="0"/>
      </c>
      <c r="G30" s="8">
        <f t="shared" si="1"/>
      </c>
    </row>
    <row r="31" spans="1:7" ht="12.75">
      <c r="A31" s="6">
        <f t="shared" si="2"/>
        <v>0.215</v>
      </c>
      <c r="B31" s="6"/>
      <c r="C31" s="6"/>
      <c r="D31" s="6"/>
      <c r="E31" s="6"/>
      <c r="F31" s="7">
        <f t="shared" si="0"/>
      </c>
      <c r="G31" s="8">
        <f t="shared" si="1"/>
      </c>
    </row>
    <row r="32" spans="1:7" ht="12.75">
      <c r="A32" s="6">
        <f t="shared" si="2"/>
        <v>0.215</v>
      </c>
      <c r="B32" s="6"/>
      <c r="C32" s="6"/>
      <c r="D32" s="6"/>
      <c r="E32" s="6"/>
      <c r="F32" s="7">
        <f t="shared" si="0"/>
      </c>
      <c r="G32" s="8">
        <f t="shared" si="1"/>
      </c>
    </row>
    <row r="33" spans="1:7" ht="12.75">
      <c r="A33" s="6">
        <f t="shared" si="2"/>
        <v>0.215</v>
      </c>
      <c r="B33" s="6"/>
      <c r="C33" s="6"/>
      <c r="D33" s="6"/>
      <c r="E33" s="6"/>
      <c r="F33" s="7">
        <f t="shared" si="0"/>
      </c>
      <c r="G33" s="8">
        <f t="shared" si="1"/>
      </c>
    </row>
    <row r="34" spans="1:7" ht="12.75">
      <c r="A34" s="6">
        <f t="shared" si="2"/>
        <v>0.215</v>
      </c>
      <c r="B34" s="6"/>
      <c r="C34" s="6"/>
      <c r="D34" s="6"/>
      <c r="E34" s="6"/>
      <c r="F34" s="7">
        <f t="shared" si="0"/>
      </c>
      <c r="G34" s="8">
        <f t="shared" si="1"/>
      </c>
    </row>
    <row r="35" spans="1:7" ht="12.75">
      <c r="A35" s="6">
        <f t="shared" si="2"/>
        <v>0.215</v>
      </c>
      <c r="B35" s="6"/>
      <c r="C35" s="6"/>
      <c r="D35" s="6"/>
      <c r="E35" s="6"/>
      <c r="F35" s="7">
        <f t="shared" si="0"/>
      </c>
      <c r="G35" s="8">
        <f t="shared" si="1"/>
      </c>
    </row>
    <row r="36" spans="1:7" ht="12.75">
      <c r="A36" s="6">
        <f t="shared" si="2"/>
        <v>0.215</v>
      </c>
      <c r="B36" s="6"/>
      <c r="C36" s="6"/>
      <c r="D36" s="6"/>
      <c r="E36" s="6"/>
      <c r="F36" s="7">
        <f t="shared" si="0"/>
      </c>
      <c r="G36" s="8">
        <f t="shared" si="1"/>
      </c>
    </row>
    <row r="37" spans="1:7" ht="12.75">
      <c r="A37" s="6">
        <f t="shared" si="2"/>
        <v>0.215</v>
      </c>
      <c r="B37" s="6"/>
      <c r="C37" s="6"/>
      <c r="D37" s="6"/>
      <c r="E37" s="6"/>
      <c r="F37" s="7">
        <f t="shared" si="0"/>
      </c>
      <c r="G37" s="8">
        <f t="shared" si="1"/>
      </c>
    </row>
    <row r="38" spans="1:7" ht="12.75">
      <c r="A38" s="6">
        <f t="shared" si="2"/>
        <v>0.215</v>
      </c>
      <c r="B38" s="6"/>
      <c r="C38" s="6"/>
      <c r="D38" s="6"/>
      <c r="E38" s="6"/>
      <c r="F38" s="7">
        <f t="shared" si="0"/>
      </c>
      <c r="G38" s="8">
        <f t="shared" si="1"/>
      </c>
    </row>
    <row r="39" spans="1:7" ht="12.75">
      <c r="A39" s="6">
        <f t="shared" si="2"/>
        <v>0.215</v>
      </c>
      <c r="B39" s="6"/>
      <c r="C39" s="6"/>
      <c r="D39" s="6"/>
      <c r="E39" s="6"/>
      <c r="F39" s="7">
        <f t="shared" si="0"/>
      </c>
      <c r="G39" s="8">
        <f t="shared" si="1"/>
      </c>
    </row>
    <row r="40" spans="1:7" ht="12.75">
      <c r="A40" s="6">
        <f t="shared" si="2"/>
        <v>0.215</v>
      </c>
      <c r="B40" s="6"/>
      <c r="C40" s="6"/>
      <c r="D40" s="6"/>
      <c r="E40" s="6"/>
      <c r="F40" s="7">
        <f t="shared" si="0"/>
      </c>
      <c r="G40" s="8">
        <f t="shared" si="1"/>
      </c>
    </row>
    <row r="41" spans="1:7" ht="12.75">
      <c r="A41" s="6">
        <f t="shared" si="2"/>
        <v>0.215</v>
      </c>
      <c r="B41" s="6"/>
      <c r="C41" s="6"/>
      <c r="D41" s="6"/>
      <c r="E41" s="6"/>
      <c r="F41" s="7">
        <f t="shared" si="0"/>
      </c>
      <c r="G41" s="8">
        <f t="shared" si="1"/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stanford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ocean biogeochemistry</dc:creator>
  <cp:keywords/>
  <dc:description/>
  <cp:lastModifiedBy>gert van dijken</cp:lastModifiedBy>
  <dcterms:created xsi:type="dcterms:W3CDTF">2005-07-05T23:04:10Z</dcterms:created>
  <dcterms:modified xsi:type="dcterms:W3CDTF">2013-03-07T21:06:14Z</dcterms:modified>
  <cp:category/>
  <cp:version/>
  <cp:contentType/>
  <cp:contentStatus/>
</cp:coreProperties>
</file>